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Лист1!$A$12:$K$81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/>
  <c r="I71"/>
  <c r="K37"/>
  <c r="J37"/>
  <c r="I37"/>
  <c r="H37"/>
  <c r="K31"/>
  <c r="J31"/>
  <c r="I31"/>
  <c r="H31"/>
  <c r="K81"/>
  <c r="J81"/>
  <c r="I81"/>
  <c r="H81"/>
  <c r="K80"/>
  <c r="J80"/>
  <c r="I80"/>
  <c r="H80"/>
  <c r="K79"/>
  <c r="J79"/>
  <c r="I79"/>
  <c r="H79"/>
  <c r="K78"/>
  <c r="J78"/>
  <c r="I78"/>
  <c r="H78"/>
  <c r="K77"/>
  <c r="J77"/>
  <c r="I77"/>
  <c r="H77"/>
  <c r="K76"/>
  <c r="J76"/>
  <c r="I76"/>
  <c r="H76"/>
  <c r="K75"/>
  <c r="J75"/>
  <c r="I75"/>
  <c r="H75"/>
  <c r="K74"/>
  <c r="J74"/>
  <c r="I74"/>
  <c r="H74"/>
  <c r="K73"/>
  <c r="J73"/>
  <c r="I73"/>
  <c r="H73"/>
  <c r="K72"/>
  <c r="J72"/>
  <c r="I72"/>
  <c r="H72"/>
  <c r="J71"/>
  <c r="H71"/>
  <c r="K70"/>
  <c r="J70"/>
  <c r="I70"/>
  <c r="H70"/>
  <c r="K69"/>
  <c r="J69"/>
  <c r="I69"/>
  <c r="H69"/>
  <c r="K68"/>
  <c r="J68"/>
  <c r="I68"/>
  <c r="H68"/>
  <c r="K67"/>
  <c r="J67"/>
  <c r="I67"/>
  <c r="H67"/>
  <c r="K66"/>
  <c r="J66"/>
  <c r="I66"/>
  <c r="H66"/>
  <c r="K65"/>
  <c r="J65"/>
  <c r="I65"/>
  <c r="H65"/>
  <c r="K64"/>
  <c r="J64"/>
  <c r="I64"/>
  <c r="H64"/>
  <c r="K63"/>
  <c r="J63"/>
  <c r="I63"/>
  <c r="H63"/>
  <c r="K62"/>
  <c r="J62"/>
  <c r="I62"/>
  <c r="H62"/>
  <c r="K61"/>
  <c r="J61"/>
  <c r="I61"/>
  <c r="H61"/>
  <c r="K60"/>
  <c r="J60"/>
  <c r="I60"/>
  <c r="H60"/>
  <c r="K59"/>
  <c r="J59"/>
  <c r="I59"/>
  <c r="H59"/>
  <c r="K58"/>
  <c r="J58"/>
  <c r="I58"/>
  <c r="H58"/>
  <c r="K57"/>
  <c r="J57"/>
  <c r="I57"/>
  <c r="H57"/>
  <c r="K56"/>
  <c r="J56"/>
  <c r="I56"/>
  <c r="H56"/>
  <c r="K55"/>
  <c r="J55"/>
  <c r="I55"/>
  <c r="H55"/>
  <c r="K54"/>
  <c r="J54"/>
  <c r="I54"/>
  <c r="H54"/>
  <c r="K53"/>
  <c r="J53"/>
  <c r="I53"/>
  <c r="H53"/>
  <c r="K52"/>
  <c r="J52"/>
  <c r="I52"/>
  <c r="H52"/>
  <c r="K51"/>
  <c r="J51"/>
  <c r="I51"/>
  <c r="H51"/>
  <c r="K50"/>
  <c r="J50"/>
  <c r="I50"/>
  <c r="H50"/>
  <c r="K49"/>
  <c r="J49"/>
  <c r="I49"/>
  <c r="H49"/>
  <c r="K48"/>
  <c r="J48"/>
  <c r="I48"/>
  <c r="H48"/>
  <c r="K47"/>
  <c r="J47"/>
  <c r="I47"/>
  <c r="H47"/>
  <c r="K46"/>
  <c r="J46"/>
  <c r="I46"/>
  <c r="H46"/>
  <c r="K45"/>
  <c r="J45"/>
  <c r="I45"/>
  <c r="H45"/>
  <c r="K44"/>
  <c r="J44"/>
  <c r="I44"/>
  <c r="H44"/>
  <c r="K43"/>
  <c r="J43"/>
  <c r="I43"/>
  <c r="H43"/>
  <c r="K42"/>
  <c r="J42"/>
  <c r="I42"/>
  <c r="H42"/>
  <c r="K41"/>
  <c r="J41"/>
  <c r="I41"/>
  <c r="H41"/>
  <c r="K40"/>
  <c r="J40"/>
  <c r="I40"/>
  <c r="H40"/>
  <c r="K39"/>
  <c r="J39"/>
  <c r="I39"/>
  <c r="H39"/>
  <c r="K13"/>
  <c r="J13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2"/>
  <c r="I33"/>
  <c r="I34"/>
  <c r="I35"/>
  <c r="I36"/>
  <c r="I38"/>
  <c r="H14"/>
  <c r="H15"/>
  <c r="H16"/>
  <c r="H17"/>
  <c r="H18"/>
  <c r="H19"/>
  <c r="H20"/>
  <c r="H21"/>
  <c r="H22"/>
  <c r="H23"/>
  <c r="H24"/>
  <c r="H25"/>
  <c r="H26"/>
  <c r="H27"/>
  <c r="H28"/>
  <c r="H29"/>
  <c r="H30"/>
  <c r="H32"/>
  <c r="H33"/>
  <c r="H34"/>
  <c r="H35"/>
  <c r="H36"/>
  <c r="H38"/>
  <c r="H13"/>
  <c r="K38"/>
  <c r="J38"/>
  <c r="K36"/>
  <c r="J36"/>
  <c r="K35"/>
  <c r="J35"/>
  <c r="K34"/>
  <c r="J34"/>
  <c r="K33"/>
  <c r="J33"/>
  <c r="K32"/>
  <c r="J32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14"/>
  <c r="K15"/>
  <c r="K16"/>
  <c r="K17"/>
  <c r="K18"/>
  <c r="K19"/>
  <c r="K20"/>
  <c r="J14"/>
  <c r="J15"/>
  <c r="J16"/>
  <c r="J17"/>
  <c r="J18"/>
  <c r="J19"/>
  <c r="J20"/>
</calcChain>
</file>

<file path=xl/sharedStrings.xml><?xml version="1.0" encoding="utf-8"?>
<sst xmlns="http://schemas.openxmlformats.org/spreadsheetml/2006/main" count="129" uniqueCount="68">
  <si>
    <t>2.</t>
  </si>
  <si>
    <t>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</si>
  <si>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</si>
  <si>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</si>
  <si>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</si>
  <si>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</si>
  <si>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</si>
  <si>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</si>
  <si>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</si>
  <si>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</si>
  <si>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</si>
  <si>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</si>
  <si>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Реализация основных общеобразовательных программ начального общего образования</t>
  </si>
  <si>
    <t>10.</t>
  </si>
  <si>
    <t>Реализация основных общеобразовательных программ основного общего образования</t>
  </si>
  <si>
    <t>9.</t>
  </si>
  <si>
    <t>8.</t>
  </si>
  <si>
    <t>7.</t>
  </si>
  <si>
    <t>6.</t>
  </si>
  <si>
    <t>Реализация основных общеобразовательных программ среднего общего образования</t>
  </si>
  <si>
    <t>5.</t>
  </si>
  <si>
    <t>4.</t>
  </si>
  <si>
    <t>3.</t>
  </si>
  <si>
    <t xml:space="preserve">В стоймостном выражении, тыс. руб.
</t>
  </si>
  <si>
    <t xml:space="preserve">В натуральном выражении, ед.
</t>
  </si>
  <si>
    <t>В стоймостном выражении, тыс. руб.</t>
  </si>
  <si>
    <t>В натуральном выражении, ед.</t>
  </si>
  <si>
    <t>Фактическое исполнение</t>
  </si>
  <si>
    <t>План</t>
  </si>
  <si>
    <t>Наименование муниципальной услуги (работы)</t>
  </si>
  <si>
    <t>Наименование учреждения</t>
  </si>
  <si>
    <t>№</t>
  </si>
  <si>
    <t xml:space="preserve">% отклонения </t>
  </si>
  <si>
    <t xml:space="preserve">Отклонение  </t>
  </si>
  <si>
    <t xml:space="preserve">Наименование главного распорядителя бюджетных средств (учредителя), отчетный период
</t>
  </si>
  <si>
    <t xml:space="preserve">% отклонения  в натуральных показателях
</t>
  </si>
  <si>
    <t xml:space="preserve">% отклонения  в стоймосных показателях
</t>
  </si>
  <si>
    <t>МБОУ Сосновская СШ №1</t>
  </si>
  <si>
    <t xml:space="preserve">Реализация основных общеобразовательных программ дошкольного образования </t>
  </si>
  <si>
    <t xml:space="preserve">Присмотр и уход </t>
  </si>
  <si>
    <t xml:space="preserve">Организация отдыха детей и молодёжи </t>
  </si>
  <si>
    <t>Предоставление питания</t>
  </si>
  <si>
    <t>МБОУ Сосновская СШ №2</t>
  </si>
  <si>
    <t>МБОУ Виткуловская СШ</t>
  </si>
  <si>
    <t>МБОУ Елизаровская СШ</t>
  </si>
  <si>
    <t>МБОУ Селитьбенская СШ</t>
  </si>
  <si>
    <t>МБОУ Яковская ОШ</t>
  </si>
  <si>
    <t>МБОУ Барановская НШ</t>
  </si>
  <si>
    <t>МБОУ Рыльковская НШ</t>
  </si>
  <si>
    <t xml:space="preserve">Реализация дополнительных общеразвивающих программ </t>
  </si>
  <si>
    <t>МБОУ ДО Дом детского творчества</t>
  </si>
  <si>
    <t>МБОУ ДО Детско-юношеский центр</t>
  </si>
  <si>
    <t>МБОУ ДО Детско-юношеская спортивная школа</t>
  </si>
  <si>
    <t>МБДОУ "Колокольчик" Сосновское</t>
  </si>
  <si>
    <t>МБДОУ "Рябинушка" Сосновское</t>
  </si>
  <si>
    <t>МБДОУ "Тополёк" Сосновское</t>
  </si>
  <si>
    <t>МБДОУ "Зёрнышко" Макасово</t>
  </si>
  <si>
    <t>МБДОУ "Колокольчик" Давыдково</t>
  </si>
  <si>
    <t>МБДОУ "Родничок"  Елизарово</t>
  </si>
  <si>
    <t>МБДОУ "Сказка" Стечкино</t>
  </si>
  <si>
    <t>МБДОУ "Солнышко" Малахово</t>
  </si>
  <si>
    <t>МБДОУ "Солнышко" Селитьба</t>
  </si>
  <si>
    <t>Управление образования администрации Сосновского муниципального округа</t>
  </si>
  <si>
    <t xml:space="preserve">приложение 1 к Пояснительной записке
к отчету о выполнении муниципальных заданий на оказание муниципальных услуг (выполнение работ) в отношении   муниципальных учреждений 
Сосновского муниципального округа за 2023 год
</t>
  </si>
  <si>
    <t>Мониторинг выполнения муниципального задания по отрасли "Образование" за 2023 год</t>
  </si>
  <si>
    <t>Объем муниципального задания в 2023 году</t>
  </si>
  <si>
    <t>Реализация дополнительных образовательных программ спортивной подготовки по олимпийским и неолимпийским видам спорта</t>
  </si>
  <si>
    <t>Реализация основных общеобразовательных программ реализация адаптированных основных общеобразовательных программ для детей с умственной отсталостью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</si>
</sst>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4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81"/>
  <sheetViews>
    <sheetView tabSelected="1" zoomScale="70" zoomScaleNormal="7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I13" sqref="I13:I81"/>
    </sheetView>
  </sheetViews>
  <sheetFormatPr defaultRowHeight="15"/>
  <cols>
    <col min="1" max="1" width="7" customWidth="1"/>
    <col min="2" max="2" width="34" customWidth="1"/>
    <col min="3" max="3" width="24.140625" customWidth="1"/>
    <col min="5" max="5" width="16.28515625" customWidth="1"/>
    <col min="7" max="7" width="14.85546875" customWidth="1"/>
  </cols>
  <sheetData>
    <row r="1" spans="1:11">
      <c r="G1" s="16" t="s">
        <v>63</v>
      </c>
      <c r="H1" s="16"/>
      <c r="I1" s="16"/>
      <c r="J1" s="16"/>
      <c r="K1" s="16"/>
    </row>
    <row r="2" spans="1:11" ht="33.75" customHeight="1">
      <c r="G2" s="16"/>
      <c r="H2" s="16"/>
      <c r="I2" s="16"/>
      <c r="J2" s="16"/>
      <c r="K2" s="16"/>
    </row>
    <row r="3" spans="1:11">
      <c r="G3" s="16"/>
      <c r="H3" s="16"/>
      <c r="I3" s="16"/>
      <c r="J3" s="16"/>
      <c r="K3" s="16"/>
    </row>
    <row r="4" spans="1:11">
      <c r="G4" s="16"/>
      <c r="H4" s="16"/>
      <c r="I4" s="16"/>
      <c r="J4" s="16"/>
      <c r="K4" s="16"/>
    </row>
    <row r="5" spans="1:11">
      <c r="G5" s="16"/>
      <c r="H5" s="16"/>
      <c r="I5" s="16"/>
      <c r="J5" s="16"/>
      <c r="K5" s="16"/>
    </row>
    <row r="7" spans="1:11" ht="15.75">
      <c r="A7" s="18" t="s">
        <v>64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.75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33.75" customHeight="1">
      <c r="A9" s="19" t="s">
        <v>34</v>
      </c>
      <c r="B9" s="20"/>
      <c r="C9" s="21"/>
      <c r="D9" s="25" t="s">
        <v>62</v>
      </c>
      <c r="E9" s="25"/>
      <c r="F9" s="25"/>
      <c r="G9" s="25"/>
      <c r="H9" s="25"/>
      <c r="I9" s="25"/>
      <c r="J9" s="25"/>
      <c r="K9" s="25"/>
    </row>
    <row r="10" spans="1:11">
      <c r="A10" s="22"/>
      <c r="B10" s="23"/>
      <c r="C10" s="24"/>
      <c r="D10" s="26" t="s">
        <v>65</v>
      </c>
      <c r="E10" s="26"/>
      <c r="F10" s="26"/>
      <c r="G10" s="26"/>
      <c r="H10" s="25" t="s">
        <v>33</v>
      </c>
      <c r="I10" s="25"/>
      <c r="J10" s="25" t="s">
        <v>32</v>
      </c>
      <c r="K10" s="25"/>
    </row>
    <row r="11" spans="1:11">
      <c r="A11" s="31" t="s">
        <v>31</v>
      </c>
      <c r="B11" s="27" t="s">
        <v>30</v>
      </c>
      <c r="C11" s="27" t="s">
        <v>29</v>
      </c>
      <c r="D11" s="26" t="s">
        <v>28</v>
      </c>
      <c r="E11" s="26"/>
      <c r="F11" s="26" t="s">
        <v>27</v>
      </c>
      <c r="G11" s="26"/>
      <c r="H11" s="25"/>
      <c r="I11" s="25"/>
      <c r="J11" s="25"/>
      <c r="K11" s="25"/>
    </row>
    <row r="12" spans="1:11" ht="102">
      <c r="A12" s="32"/>
      <c r="B12" s="28"/>
      <c r="C12" s="28"/>
      <c r="D12" s="5" t="s">
        <v>26</v>
      </c>
      <c r="E12" s="5" t="s">
        <v>25</v>
      </c>
      <c r="F12" s="5" t="s">
        <v>26</v>
      </c>
      <c r="G12" s="5" t="s">
        <v>25</v>
      </c>
      <c r="H12" s="5" t="s">
        <v>24</v>
      </c>
      <c r="I12" s="5" t="s">
        <v>23</v>
      </c>
      <c r="J12" s="6" t="s">
        <v>35</v>
      </c>
      <c r="K12" s="6" t="s">
        <v>36</v>
      </c>
    </row>
    <row r="13" spans="1:11" ht="60">
      <c r="A13" s="29" t="s">
        <v>1</v>
      </c>
      <c r="B13" s="15" t="s">
        <v>37</v>
      </c>
      <c r="C13" s="9" t="s">
        <v>38</v>
      </c>
      <c r="D13" s="13">
        <v>5</v>
      </c>
      <c r="E13" s="12">
        <v>1289.7</v>
      </c>
      <c r="F13" s="13">
        <v>5</v>
      </c>
      <c r="G13" s="12">
        <v>1288.9000000000001</v>
      </c>
      <c r="H13" s="2">
        <f>F13-D13</f>
        <v>0</v>
      </c>
      <c r="I13" s="33">
        <f>G13-E13</f>
        <v>-0.79999999999995453</v>
      </c>
      <c r="J13" s="1">
        <f>F13/D13*100</f>
        <v>100</v>
      </c>
      <c r="K13" s="1">
        <f>G13/E13*100</f>
        <v>99.937970070559047</v>
      </c>
    </row>
    <row r="14" spans="1:11">
      <c r="A14" s="30"/>
      <c r="B14" s="15"/>
      <c r="C14" s="8" t="s">
        <v>39</v>
      </c>
      <c r="D14" s="13">
        <v>5</v>
      </c>
      <c r="E14" s="12">
        <v>94.2</v>
      </c>
      <c r="F14" s="13">
        <v>5</v>
      </c>
      <c r="G14" s="12">
        <v>89.8</v>
      </c>
      <c r="H14" s="2">
        <f t="shared" ref="H14:I38" si="0">F14-D14</f>
        <v>0</v>
      </c>
      <c r="I14" s="33">
        <f t="shared" si="0"/>
        <v>-4.4000000000000057</v>
      </c>
      <c r="J14" s="1">
        <f t="shared" ref="J14:K20" si="1">F14/D14*100</f>
        <v>100</v>
      </c>
      <c r="K14" s="1">
        <f t="shared" si="1"/>
        <v>95.329087048832264</v>
      </c>
    </row>
    <row r="15" spans="1:11" ht="60">
      <c r="A15" s="30"/>
      <c r="B15" s="15"/>
      <c r="C15" s="8" t="s">
        <v>12</v>
      </c>
      <c r="D15" s="13">
        <v>265</v>
      </c>
      <c r="E15" s="12">
        <v>22847.9</v>
      </c>
      <c r="F15" s="13">
        <v>265</v>
      </c>
      <c r="G15" s="12">
        <v>22824.2</v>
      </c>
      <c r="H15" s="2">
        <f t="shared" si="0"/>
        <v>0</v>
      </c>
      <c r="I15" s="33">
        <f t="shared" si="0"/>
        <v>-23.700000000000728</v>
      </c>
      <c r="J15" s="1">
        <f t="shared" si="1"/>
        <v>100</v>
      </c>
      <c r="K15" s="1">
        <f t="shared" si="1"/>
        <v>99.896270554405433</v>
      </c>
    </row>
    <row r="16" spans="1:11" ht="60">
      <c r="A16" s="30"/>
      <c r="B16" s="15"/>
      <c r="C16" s="8" t="s">
        <v>14</v>
      </c>
      <c r="D16" s="13">
        <v>297</v>
      </c>
      <c r="E16" s="12">
        <v>30445.4</v>
      </c>
      <c r="F16" s="13">
        <v>297</v>
      </c>
      <c r="G16" s="12">
        <v>30431.200000000001</v>
      </c>
      <c r="H16" s="2">
        <f t="shared" si="0"/>
        <v>0</v>
      </c>
      <c r="I16" s="33">
        <f t="shared" si="0"/>
        <v>-14.200000000000728</v>
      </c>
      <c r="J16" s="1">
        <f t="shared" si="1"/>
        <v>100</v>
      </c>
      <c r="K16" s="1">
        <f t="shared" si="1"/>
        <v>99.953359128144143</v>
      </c>
    </row>
    <row r="17" spans="1:11" ht="60">
      <c r="A17" s="30"/>
      <c r="B17" s="15"/>
      <c r="C17" s="8" t="s">
        <v>19</v>
      </c>
      <c r="D17" s="13">
        <v>48</v>
      </c>
      <c r="E17" s="12">
        <v>3680.2</v>
      </c>
      <c r="F17" s="13">
        <v>48</v>
      </c>
      <c r="G17" s="12">
        <v>3680.2</v>
      </c>
      <c r="H17" s="2">
        <f t="shared" si="0"/>
        <v>0</v>
      </c>
      <c r="I17" s="33">
        <f t="shared" si="0"/>
        <v>0</v>
      </c>
      <c r="J17" s="1">
        <f t="shared" si="1"/>
        <v>100</v>
      </c>
      <c r="K17" s="1">
        <f t="shared" si="1"/>
        <v>100</v>
      </c>
    </row>
    <row r="18" spans="1:11" ht="120">
      <c r="A18" s="30"/>
      <c r="B18" s="15"/>
      <c r="C18" s="8" t="s">
        <v>67</v>
      </c>
      <c r="D18" s="13">
        <v>4</v>
      </c>
      <c r="E18" s="12">
        <v>199</v>
      </c>
      <c r="F18" s="13">
        <v>4</v>
      </c>
      <c r="G18" s="12">
        <v>199</v>
      </c>
      <c r="H18" s="2">
        <f t="shared" si="0"/>
        <v>0</v>
      </c>
      <c r="I18" s="33">
        <f t="shared" si="0"/>
        <v>0</v>
      </c>
      <c r="J18" s="1">
        <f t="shared" si="1"/>
        <v>100</v>
      </c>
      <c r="K18" s="1">
        <f t="shared" si="1"/>
        <v>100</v>
      </c>
    </row>
    <row r="19" spans="1:11" ht="30">
      <c r="A19" s="30"/>
      <c r="B19" s="15"/>
      <c r="C19" s="8" t="s">
        <v>40</v>
      </c>
      <c r="D19" s="13">
        <v>334</v>
      </c>
      <c r="E19" s="12">
        <v>534.4</v>
      </c>
      <c r="F19" s="13">
        <v>334</v>
      </c>
      <c r="G19" s="12">
        <v>534.4</v>
      </c>
      <c r="H19" s="2">
        <f t="shared" si="0"/>
        <v>0</v>
      </c>
      <c r="I19" s="33">
        <f t="shared" si="0"/>
        <v>0</v>
      </c>
      <c r="J19" s="1">
        <f t="shared" si="1"/>
        <v>100</v>
      </c>
      <c r="K19" s="1">
        <f t="shared" si="1"/>
        <v>100</v>
      </c>
    </row>
    <row r="20" spans="1:11" ht="30">
      <c r="A20" s="30"/>
      <c r="B20" s="17"/>
      <c r="C20" s="8" t="s">
        <v>41</v>
      </c>
      <c r="D20" s="13">
        <v>614</v>
      </c>
      <c r="E20" s="12">
        <v>519.4</v>
      </c>
      <c r="F20" s="13">
        <v>614</v>
      </c>
      <c r="G20" s="12">
        <v>519.4</v>
      </c>
      <c r="H20" s="2">
        <f t="shared" si="0"/>
        <v>0</v>
      </c>
      <c r="I20" s="33">
        <f t="shared" si="0"/>
        <v>0</v>
      </c>
      <c r="J20" s="1">
        <f t="shared" si="1"/>
        <v>100</v>
      </c>
      <c r="K20" s="1">
        <f t="shared" si="1"/>
        <v>100</v>
      </c>
    </row>
    <row r="21" spans="1:11" ht="60">
      <c r="A21" s="14" t="s">
        <v>0</v>
      </c>
      <c r="B21" s="15" t="s">
        <v>42</v>
      </c>
      <c r="C21" s="8" t="s">
        <v>12</v>
      </c>
      <c r="D21" s="13">
        <v>213</v>
      </c>
      <c r="E21" s="12">
        <v>23086.1</v>
      </c>
      <c r="F21" s="13">
        <v>213</v>
      </c>
      <c r="G21" s="12">
        <v>23053.3</v>
      </c>
      <c r="H21" s="2">
        <f t="shared" si="0"/>
        <v>0</v>
      </c>
      <c r="I21" s="33">
        <f t="shared" si="0"/>
        <v>-32.799999999999272</v>
      </c>
      <c r="J21" s="1">
        <f t="shared" ref="J21:J26" si="2">F21/D21*100</f>
        <v>100</v>
      </c>
      <c r="K21" s="1">
        <f t="shared" ref="K21:K26" si="3">G21/E21*100</f>
        <v>99.857923165887698</v>
      </c>
    </row>
    <row r="22" spans="1:11" ht="60">
      <c r="A22" s="14"/>
      <c r="B22" s="15"/>
      <c r="C22" s="8" t="s">
        <v>14</v>
      </c>
      <c r="D22" s="13">
        <v>249</v>
      </c>
      <c r="E22" s="12">
        <v>30110.400000000001</v>
      </c>
      <c r="F22" s="13">
        <v>249</v>
      </c>
      <c r="G22" s="12">
        <v>29976.799999999999</v>
      </c>
      <c r="H22" s="2">
        <f t="shared" si="0"/>
        <v>0</v>
      </c>
      <c r="I22" s="33">
        <f t="shared" si="0"/>
        <v>-133.60000000000218</v>
      </c>
      <c r="J22" s="1">
        <f t="shared" si="2"/>
        <v>100</v>
      </c>
      <c r="K22" s="1">
        <f t="shared" si="3"/>
        <v>99.556299484563468</v>
      </c>
    </row>
    <row r="23" spans="1:11" ht="60">
      <c r="A23" s="14"/>
      <c r="B23" s="15"/>
      <c r="C23" s="8" t="s">
        <v>19</v>
      </c>
      <c r="D23" s="13">
        <v>30</v>
      </c>
      <c r="E23" s="12">
        <v>2354.6999999999998</v>
      </c>
      <c r="F23" s="13">
        <v>30</v>
      </c>
      <c r="G23" s="12">
        <v>1345.8</v>
      </c>
      <c r="H23" s="2">
        <f t="shared" si="0"/>
        <v>0</v>
      </c>
      <c r="I23" s="33">
        <f t="shared" si="0"/>
        <v>-1008.8999999999999</v>
      </c>
      <c r="J23" s="1">
        <f t="shared" si="2"/>
        <v>100</v>
      </c>
      <c r="K23" s="1">
        <f t="shared" si="3"/>
        <v>57.153777551280413</v>
      </c>
    </row>
    <row r="24" spans="1:11" ht="120">
      <c r="A24" s="14"/>
      <c r="B24" s="15"/>
      <c r="C24" s="8" t="s">
        <v>67</v>
      </c>
      <c r="D24" s="13">
        <v>5</v>
      </c>
      <c r="E24" s="12">
        <v>522.29999999999995</v>
      </c>
      <c r="F24" s="13">
        <v>5</v>
      </c>
      <c r="G24" s="12">
        <v>513</v>
      </c>
      <c r="H24" s="2">
        <f t="shared" si="0"/>
        <v>0</v>
      </c>
      <c r="I24" s="33">
        <f t="shared" si="0"/>
        <v>-9.2999999999999545</v>
      </c>
      <c r="J24" s="1">
        <f t="shared" si="2"/>
        <v>100</v>
      </c>
      <c r="K24" s="1">
        <f t="shared" si="3"/>
        <v>98.219414129810474</v>
      </c>
    </row>
    <row r="25" spans="1:11" ht="30">
      <c r="A25" s="14"/>
      <c r="B25" s="15"/>
      <c r="C25" s="8" t="s">
        <v>40</v>
      </c>
      <c r="D25" s="13">
        <v>230</v>
      </c>
      <c r="E25" s="12">
        <v>565.6</v>
      </c>
      <c r="F25" s="13">
        <v>230</v>
      </c>
      <c r="G25" s="12">
        <v>565.6</v>
      </c>
      <c r="H25" s="2">
        <f t="shared" si="0"/>
        <v>0</v>
      </c>
      <c r="I25" s="33">
        <f t="shared" si="0"/>
        <v>0</v>
      </c>
      <c r="J25" s="1">
        <f t="shared" si="2"/>
        <v>100</v>
      </c>
      <c r="K25" s="1">
        <f t="shared" si="3"/>
        <v>100</v>
      </c>
    </row>
    <row r="26" spans="1:11" ht="30">
      <c r="A26" s="14"/>
      <c r="B26" s="15"/>
      <c r="C26" s="8" t="s">
        <v>41</v>
      </c>
      <c r="D26" s="13">
        <v>497</v>
      </c>
      <c r="E26" s="12">
        <v>1176.7</v>
      </c>
      <c r="F26" s="13">
        <v>497</v>
      </c>
      <c r="G26" s="12">
        <v>1158.7</v>
      </c>
      <c r="H26" s="2">
        <f t="shared" si="0"/>
        <v>0</v>
      </c>
      <c r="I26" s="33">
        <f t="shared" si="0"/>
        <v>-18</v>
      </c>
      <c r="J26" s="1">
        <f t="shared" si="2"/>
        <v>100</v>
      </c>
      <c r="K26" s="1">
        <f t="shared" si="3"/>
        <v>98.470298291833089</v>
      </c>
    </row>
    <row r="27" spans="1:11" ht="60">
      <c r="A27" s="14" t="s">
        <v>22</v>
      </c>
      <c r="B27" s="15" t="s">
        <v>43</v>
      </c>
      <c r="C27" s="8" t="s">
        <v>12</v>
      </c>
      <c r="D27" s="13">
        <v>53</v>
      </c>
      <c r="E27" s="12">
        <v>7782.2</v>
      </c>
      <c r="F27" s="13">
        <v>53</v>
      </c>
      <c r="G27" s="12">
        <v>7731.9</v>
      </c>
      <c r="H27" s="2">
        <f t="shared" si="0"/>
        <v>0</v>
      </c>
      <c r="I27" s="33">
        <f t="shared" si="0"/>
        <v>-50.300000000000182</v>
      </c>
      <c r="J27" s="1">
        <f t="shared" ref="J27:J44" si="4">F27/D27*100</f>
        <v>100</v>
      </c>
      <c r="K27" s="1">
        <f t="shared" ref="K27:K44" si="5">G27/E27*100</f>
        <v>99.353653208604257</v>
      </c>
    </row>
    <row r="28" spans="1:11" ht="60">
      <c r="A28" s="14"/>
      <c r="B28" s="15"/>
      <c r="C28" s="8" t="s">
        <v>14</v>
      </c>
      <c r="D28" s="13">
        <v>68</v>
      </c>
      <c r="E28" s="12">
        <v>11437.1</v>
      </c>
      <c r="F28" s="13">
        <v>68</v>
      </c>
      <c r="G28" s="12">
        <v>11392.1</v>
      </c>
      <c r="H28" s="2">
        <f t="shared" si="0"/>
        <v>0</v>
      </c>
      <c r="I28" s="33">
        <f t="shared" si="0"/>
        <v>-45</v>
      </c>
      <c r="J28" s="1">
        <f t="shared" si="4"/>
        <v>100</v>
      </c>
      <c r="K28" s="1">
        <f t="shared" si="5"/>
        <v>99.606543616825945</v>
      </c>
    </row>
    <row r="29" spans="1:11" ht="60">
      <c r="A29" s="14"/>
      <c r="B29" s="15"/>
      <c r="C29" s="8" t="s">
        <v>19</v>
      </c>
      <c r="D29" s="13">
        <v>10</v>
      </c>
      <c r="E29" s="12">
        <v>1539</v>
      </c>
      <c r="F29" s="13">
        <v>10</v>
      </c>
      <c r="G29" s="12">
        <v>1537.8</v>
      </c>
      <c r="H29" s="2">
        <f t="shared" si="0"/>
        <v>0</v>
      </c>
      <c r="I29" s="33">
        <f t="shared" si="0"/>
        <v>-1.2000000000000455</v>
      </c>
      <c r="J29" s="1">
        <f t="shared" si="4"/>
        <v>100</v>
      </c>
      <c r="K29" s="1">
        <f t="shared" si="5"/>
        <v>99.922027290448341</v>
      </c>
    </row>
    <row r="30" spans="1:11" ht="120">
      <c r="A30" s="14"/>
      <c r="B30" s="15"/>
      <c r="C30" s="8" t="s">
        <v>67</v>
      </c>
      <c r="D30" s="13">
        <v>5</v>
      </c>
      <c r="E30" s="12">
        <v>855</v>
      </c>
      <c r="F30" s="13">
        <v>5</v>
      </c>
      <c r="G30" s="12">
        <v>852</v>
      </c>
      <c r="H30" s="2">
        <f t="shared" si="0"/>
        <v>0</v>
      </c>
      <c r="I30" s="33">
        <f t="shared" si="0"/>
        <v>-3</v>
      </c>
      <c r="J30" s="1">
        <f t="shared" si="4"/>
        <v>100</v>
      </c>
      <c r="K30" s="1">
        <f t="shared" si="5"/>
        <v>99.649122807017548</v>
      </c>
    </row>
    <row r="31" spans="1:11" ht="30">
      <c r="A31" s="14"/>
      <c r="B31" s="15"/>
      <c r="C31" s="8" t="s">
        <v>40</v>
      </c>
      <c r="D31" s="13">
        <v>35</v>
      </c>
      <c r="E31" s="12">
        <v>95.7</v>
      </c>
      <c r="F31" s="13">
        <v>35</v>
      </c>
      <c r="G31" s="12">
        <v>95.7</v>
      </c>
      <c r="H31" s="2">
        <f t="shared" ref="H31" si="6">F31-D31</f>
        <v>0</v>
      </c>
      <c r="I31" s="33">
        <f t="shared" ref="I31" si="7">G31-E31</f>
        <v>0</v>
      </c>
      <c r="J31" s="1">
        <f t="shared" si="4"/>
        <v>100</v>
      </c>
      <c r="K31" s="1">
        <f t="shared" si="5"/>
        <v>100</v>
      </c>
    </row>
    <row r="32" spans="1:11" ht="30">
      <c r="A32" s="14"/>
      <c r="B32" s="15"/>
      <c r="C32" s="8" t="s">
        <v>41</v>
      </c>
      <c r="D32" s="13">
        <v>122</v>
      </c>
      <c r="E32" s="12">
        <v>378.3</v>
      </c>
      <c r="F32" s="13">
        <v>122</v>
      </c>
      <c r="G32" s="12">
        <v>374.6</v>
      </c>
      <c r="H32" s="2">
        <f t="shared" si="0"/>
        <v>0</v>
      </c>
      <c r="I32" s="33">
        <f t="shared" si="0"/>
        <v>-3.6999999999999886</v>
      </c>
      <c r="J32" s="1">
        <f t="shared" si="4"/>
        <v>100</v>
      </c>
      <c r="K32" s="1">
        <f t="shared" si="5"/>
        <v>99.021940259053665</v>
      </c>
    </row>
    <row r="33" spans="1:11" ht="60">
      <c r="A33" s="14" t="s">
        <v>21</v>
      </c>
      <c r="B33" s="15" t="s">
        <v>44</v>
      </c>
      <c r="C33" s="8" t="s">
        <v>12</v>
      </c>
      <c r="D33" s="13">
        <v>23</v>
      </c>
      <c r="E33" s="12">
        <v>4527.7</v>
      </c>
      <c r="F33" s="13">
        <v>23</v>
      </c>
      <c r="G33" s="12">
        <v>4507.7</v>
      </c>
      <c r="H33" s="2">
        <f t="shared" si="0"/>
        <v>0</v>
      </c>
      <c r="I33" s="33">
        <f t="shared" si="0"/>
        <v>-20</v>
      </c>
      <c r="J33" s="1">
        <f t="shared" si="4"/>
        <v>100</v>
      </c>
      <c r="K33" s="1">
        <f t="shared" si="5"/>
        <v>99.558274620668328</v>
      </c>
    </row>
    <row r="34" spans="1:11" ht="60">
      <c r="A34" s="14"/>
      <c r="B34" s="15"/>
      <c r="C34" s="8" t="s">
        <v>14</v>
      </c>
      <c r="D34" s="13">
        <v>45</v>
      </c>
      <c r="E34" s="12">
        <v>10661.6</v>
      </c>
      <c r="F34" s="13">
        <v>45</v>
      </c>
      <c r="G34" s="12">
        <v>10502.5</v>
      </c>
      <c r="H34" s="2">
        <f t="shared" si="0"/>
        <v>0</v>
      </c>
      <c r="I34" s="33">
        <f t="shared" si="0"/>
        <v>-159.10000000000036</v>
      </c>
      <c r="J34" s="1">
        <f t="shared" si="4"/>
        <v>100</v>
      </c>
      <c r="K34" s="1">
        <f t="shared" si="5"/>
        <v>98.507728671118784</v>
      </c>
    </row>
    <row r="35" spans="1:11" ht="60">
      <c r="A35" s="14"/>
      <c r="B35" s="15"/>
      <c r="C35" s="8" t="s">
        <v>19</v>
      </c>
      <c r="D35" s="13">
        <v>7</v>
      </c>
      <c r="E35" s="12">
        <v>1533.2</v>
      </c>
      <c r="F35" s="13">
        <v>7</v>
      </c>
      <c r="G35" s="12">
        <v>1523.6</v>
      </c>
      <c r="H35" s="2">
        <f t="shared" si="0"/>
        <v>0</v>
      </c>
      <c r="I35" s="33">
        <f t="shared" si="0"/>
        <v>-9.6000000000001364</v>
      </c>
      <c r="J35" s="1">
        <f t="shared" si="4"/>
        <v>100</v>
      </c>
      <c r="K35" s="1">
        <f t="shared" si="5"/>
        <v>99.373858596399671</v>
      </c>
    </row>
    <row r="36" spans="1:11" ht="120">
      <c r="A36" s="14"/>
      <c r="B36" s="15"/>
      <c r="C36" s="8" t="s">
        <v>67</v>
      </c>
      <c r="D36" s="13">
        <v>4</v>
      </c>
      <c r="E36" s="12">
        <v>790</v>
      </c>
      <c r="F36" s="13">
        <v>4</v>
      </c>
      <c r="G36" s="12">
        <v>772.1</v>
      </c>
      <c r="H36" s="2">
        <f t="shared" si="0"/>
        <v>0</v>
      </c>
      <c r="I36" s="33">
        <f t="shared" si="0"/>
        <v>-17.899999999999977</v>
      </c>
      <c r="J36" s="1">
        <f t="shared" si="4"/>
        <v>100</v>
      </c>
      <c r="K36" s="1">
        <f t="shared" si="5"/>
        <v>97.734177215189874</v>
      </c>
    </row>
    <row r="37" spans="1:11" ht="30">
      <c r="A37" s="14"/>
      <c r="B37" s="15"/>
      <c r="C37" s="8" t="s">
        <v>40</v>
      </c>
      <c r="D37" s="13">
        <v>30</v>
      </c>
      <c r="E37" s="12">
        <v>77</v>
      </c>
      <c r="F37" s="13">
        <v>30</v>
      </c>
      <c r="G37" s="12">
        <v>77</v>
      </c>
      <c r="H37" s="2">
        <f t="shared" si="0"/>
        <v>0</v>
      </c>
      <c r="I37" s="33">
        <f t="shared" si="0"/>
        <v>0</v>
      </c>
      <c r="J37" s="1">
        <f t="shared" ref="J37" si="8">F37/D37*100</f>
        <v>100</v>
      </c>
      <c r="K37" s="1">
        <f t="shared" ref="K37" si="9">G37/E37*100</f>
        <v>100</v>
      </c>
    </row>
    <row r="38" spans="1:11" ht="30">
      <c r="A38" s="14"/>
      <c r="B38" s="15"/>
      <c r="C38" s="8" t="s">
        <v>41</v>
      </c>
      <c r="D38" s="13">
        <v>75</v>
      </c>
      <c r="E38" s="12">
        <v>197</v>
      </c>
      <c r="F38" s="13">
        <v>75</v>
      </c>
      <c r="G38" s="12">
        <v>184.9</v>
      </c>
      <c r="H38" s="2">
        <f t="shared" si="0"/>
        <v>0</v>
      </c>
      <c r="I38" s="33">
        <f t="shared" si="0"/>
        <v>-12.099999999999994</v>
      </c>
      <c r="J38" s="1">
        <f t="shared" si="4"/>
        <v>100</v>
      </c>
      <c r="K38" s="1">
        <f t="shared" si="5"/>
        <v>93.857868020304565</v>
      </c>
    </row>
    <row r="39" spans="1:11" ht="60">
      <c r="A39" s="14" t="s">
        <v>20</v>
      </c>
      <c r="B39" s="15" t="s">
        <v>45</v>
      </c>
      <c r="C39" s="8" t="s">
        <v>12</v>
      </c>
      <c r="D39" s="13">
        <v>15</v>
      </c>
      <c r="E39" s="12">
        <v>5135.6000000000004</v>
      </c>
      <c r="F39" s="13">
        <v>15</v>
      </c>
      <c r="G39" s="12">
        <v>4748.1000000000004</v>
      </c>
      <c r="H39" s="2">
        <f t="shared" ref="H39:H44" si="10">F39-D39</f>
        <v>0</v>
      </c>
      <c r="I39" s="33">
        <f t="shared" ref="I39:I44" si="11">G39-E39</f>
        <v>-387.5</v>
      </c>
      <c r="J39" s="1">
        <f t="shared" si="4"/>
        <v>100</v>
      </c>
      <c r="K39" s="1">
        <f t="shared" si="5"/>
        <v>92.454630422930137</v>
      </c>
    </row>
    <row r="40" spans="1:11" ht="60">
      <c r="A40" s="14"/>
      <c r="B40" s="15"/>
      <c r="C40" s="8" t="s">
        <v>14</v>
      </c>
      <c r="D40" s="13">
        <v>33</v>
      </c>
      <c r="E40" s="12">
        <v>10495.2</v>
      </c>
      <c r="F40" s="13">
        <v>33</v>
      </c>
      <c r="G40" s="12">
        <v>10453</v>
      </c>
      <c r="H40" s="2">
        <f t="shared" si="10"/>
        <v>0</v>
      </c>
      <c r="I40" s="33">
        <f t="shared" si="11"/>
        <v>-42.200000000000728</v>
      </c>
      <c r="J40" s="1">
        <f t="shared" si="4"/>
        <v>100</v>
      </c>
      <c r="K40" s="1">
        <f t="shared" si="5"/>
        <v>99.59791142617577</v>
      </c>
    </row>
    <row r="41" spans="1:11" ht="60">
      <c r="A41" s="14"/>
      <c r="B41" s="15"/>
      <c r="C41" s="8" t="s">
        <v>19</v>
      </c>
      <c r="D41" s="13">
        <v>4</v>
      </c>
      <c r="E41" s="12">
        <v>895.8</v>
      </c>
      <c r="F41" s="13">
        <v>4</v>
      </c>
      <c r="G41" s="12">
        <v>599.4</v>
      </c>
      <c r="H41" s="2">
        <f t="shared" si="10"/>
        <v>0</v>
      </c>
      <c r="I41" s="33">
        <f t="shared" si="11"/>
        <v>-296.39999999999998</v>
      </c>
      <c r="J41" s="1">
        <f t="shared" si="4"/>
        <v>100</v>
      </c>
      <c r="K41" s="1">
        <f t="shared" si="5"/>
        <v>66.912257200267916</v>
      </c>
    </row>
    <row r="42" spans="1:11" ht="120">
      <c r="A42" s="14"/>
      <c r="B42" s="15"/>
      <c r="C42" s="8" t="s">
        <v>67</v>
      </c>
      <c r="D42" s="13">
        <v>3</v>
      </c>
      <c r="E42" s="12">
        <v>547.9</v>
      </c>
      <c r="F42" s="13">
        <v>3</v>
      </c>
      <c r="G42" s="12">
        <v>539.4</v>
      </c>
      <c r="H42" s="2">
        <f t="shared" si="10"/>
        <v>0</v>
      </c>
      <c r="I42" s="33">
        <f t="shared" si="11"/>
        <v>-8.5</v>
      </c>
      <c r="J42" s="1">
        <f t="shared" si="4"/>
        <v>100</v>
      </c>
      <c r="K42" s="1">
        <f t="shared" si="5"/>
        <v>98.448622011315933</v>
      </c>
    </row>
    <row r="43" spans="1:11" ht="30">
      <c r="A43" s="14"/>
      <c r="B43" s="15"/>
      <c r="C43" s="8" t="s">
        <v>40</v>
      </c>
      <c r="D43" s="13">
        <v>25</v>
      </c>
      <c r="E43" s="12">
        <v>65</v>
      </c>
      <c r="F43" s="13">
        <v>25</v>
      </c>
      <c r="G43" s="12">
        <v>65</v>
      </c>
      <c r="H43" s="2">
        <f t="shared" si="10"/>
        <v>0</v>
      </c>
      <c r="I43" s="33">
        <f t="shared" si="11"/>
        <v>0</v>
      </c>
      <c r="J43" s="1">
        <f t="shared" si="4"/>
        <v>100</v>
      </c>
      <c r="K43" s="1">
        <f t="shared" si="5"/>
        <v>100</v>
      </c>
    </row>
    <row r="44" spans="1:11" ht="30">
      <c r="A44" s="14"/>
      <c r="B44" s="15"/>
      <c r="C44" s="8" t="s">
        <v>41</v>
      </c>
      <c r="D44" s="13">
        <v>55</v>
      </c>
      <c r="E44" s="12">
        <v>523.4</v>
      </c>
      <c r="F44" s="13">
        <v>54</v>
      </c>
      <c r="G44" s="12">
        <v>485.6</v>
      </c>
      <c r="H44" s="2">
        <f t="shared" si="10"/>
        <v>-1</v>
      </c>
      <c r="I44" s="33">
        <f t="shared" si="11"/>
        <v>-37.799999999999955</v>
      </c>
      <c r="J44" s="1">
        <f t="shared" si="4"/>
        <v>98.181818181818187</v>
      </c>
      <c r="K44" s="1">
        <f t="shared" si="5"/>
        <v>92.77799006495988</v>
      </c>
    </row>
    <row r="45" spans="1:11" ht="60">
      <c r="A45" s="14" t="s">
        <v>18</v>
      </c>
      <c r="B45" s="15" t="s">
        <v>46</v>
      </c>
      <c r="C45" s="9" t="s">
        <v>38</v>
      </c>
      <c r="D45" s="13">
        <v>7</v>
      </c>
      <c r="E45" s="12">
        <v>2007.5</v>
      </c>
      <c r="F45" s="13">
        <v>7</v>
      </c>
      <c r="G45" s="12">
        <v>1983.7</v>
      </c>
      <c r="H45" s="2">
        <f>F45-D45</f>
        <v>0</v>
      </c>
      <c r="I45" s="33">
        <f>G45-E45</f>
        <v>-23.799999999999955</v>
      </c>
      <c r="J45" s="1">
        <f>F45/D45*100</f>
        <v>100</v>
      </c>
      <c r="K45" s="1">
        <f>G45/E45*100</f>
        <v>98.814445828144457</v>
      </c>
    </row>
    <row r="46" spans="1:11">
      <c r="A46" s="14"/>
      <c r="B46" s="15"/>
      <c r="C46" s="8" t="s">
        <v>39</v>
      </c>
      <c r="D46" s="13">
        <v>7</v>
      </c>
      <c r="E46" s="12">
        <v>122.6</v>
      </c>
      <c r="F46" s="13">
        <v>7</v>
      </c>
      <c r="G46" s="12">
        <v>107.2</v>
      </c>
      <c r="H46" s="2">
        <f t="shared" ref="H46:H51" si="12">F46-D46</f>
        <v>0</v>
      </c>
      <c r="I46" s="33">
        <f t="shared" ref="I46:I51" si="13">G46-E46</f>
        <v>-15.399999999999991</v>
      </c>
      <c r="J46" s="1">
        <f t="shared" ref="J46:J51" si="14">F46/D46*100</f>
        <v>100</v>
      </c>
      <c r="K46" s="1">
        <f t="shared" ref="K46:K51" si="15">G46/E46*100</f>
        <v>87.438825448613386</v>
      </c>
    </row>
    <row r="47" spans="1:11" ht="60">
      <c r="A47" s="14"/>
      <c r="B47" s="15"/>
      <c r="C47" s="8" t="s">
        <v>12</v>
      </c>
      <c r="D47" s="13">
        <v>4</v>
      </c>
      <c r="E47" s="12">
        <v>5613.6</v>
      </c>
      <c r="F47" s="13">
        <v>4</v>
      </c>
      <c r="G47" s="12">
        <v>5611</v>
      </c>
      <c r="H47" s="2">
        <f t="shared" si="12"/>
        <v>0</v>
      </c>
      <c r="I47" s="33">
        <f t="shared" si="13"/>
        <v>-2.6000000000003638</v>
      </c>
      <c r="J47" s="1">
        <f t="shared" si="14"/>
        <v>100</v>
      </c>
      <c r="K47" s="1">
        <f t="shared" si="15"/>
        <v>99.953683910503059</v>
      </c>
    </row>
    <row r="48" spans="1:11" ht="60">
      <c r="A48" s="14"/>
      <c r="B48" s="15"/>
      <c r="C48" s="8" t="s">
        <v>14</v>
      </c>
      <c r="D48" s="13">
        <v>14</v>
      </c>
      <c r="E48" s="12">
        <v>8396.4</v>
      </c>
      <c r="F48" s="13">
        <v>14</v>
      </c>
      <c r="G48" s="12">
        <v>8390.5</v>
      </c>
      <c r="H48" s="2">
        <f t="shared" si="12"/>
        <v>0</v>
      </c>
      <c r="I48" s="33">
        <f t="shared" si="13"/>
        <v>-5.8999999999996362</v>
      </c>
      <c r="J48" s="1">
        <f t="shared" si="14"/>
        <v>100</v>
      </c>
      <c r="K48" s="1">
        <f t="shared" si="15"/>
        <v>99.929731789814696</v>
      </c>
    </row>
    <row r="49" spans="1:11" ht="120">
      <c r="A49" s="14"/>
      <c r="B49" s="15"/>
      <c r="C49" s="8" t="s">
        <v>67</v>
      </c>
      <c r="D49" s="13">
        <v>3</v>
      </c>
      <c r="E49" s="12">
        <v>1043.4000000000001</v>
      </c>
      <c r="F49" s="13">
        <v>3</v>
      </c>
      <c r="G49" s="12">
        <v>1015.9</v>
      </c>
      <c r="H49" s="2">
        <f t="shared" si="12"/>
        <v>0</v>
      </c>
      <c r="I49" s="33">
        <f t="shared" si="13"/>
        <v>-27.500000000000114</v>
      </c>
      <c r="J49" s="1">
        <f t="shared" si="14"/>
        <v>100</v>
      </c>
      <c r="K49" s="1">
        <f t="shared" si="15"/>
        <v>97.364385662257988</v>
      </c>
    </row>
    <row r="50" spans="1:11" ht="30">
      <c r="A50" s="14"/>
      <c r="B50" s="15"/>
      <c r="C50" s="8" t="s">
        <v>40</v>
      </c>
      <c r="D50" s="13">
        <v>15</v>
      </c>
      <c r="E50" s="12">
        <v>40.200000000000003</v>
      </c>
      <c r="F50" s="13">
        <v>15</v>
      </c>
      <c r="G50" s="12">
        <v>40.200000000000003</v>
      </c>
      <c r="H50" s="2">
        <f t="shared" si="12"/>
        <v>0</v>
      </c>
      <c r="I50" s="33">
        <f t="shared" si="13"/>
        <v>0</v>
      </c>
      <c r="J50" s="1">
        <f t="shared" si="14"/>
        <v>100</v>
      </c>
      <c r="K50" s="1">
        <f t="shared" si="15"/>
        <v>100</v>
      </c>
    </row>
    <row r="51" spans="1:11" ht="30">
      <c r="A51" s="14"/>
      <c r="B51" s="15"/>
      <c r="C51" s="8" t="s">
        <v>41</v>
      </c>
      <c r="D51" s="13">
        <v>21</v>
      </c>
      <c r="E51" s="12">
        <v>435.5</v>
      </c>
      <c r="F51" s="13">
        <v>19</v>
      </c>
      <c r="G51" s="12">
        <v>435.5</v>
      </c>
      <c r="H51" s="2">
        <f t="shared" si="12"/>
        <v>-2</v>
      </c>
      <c r="I51" s="33">
        <f t="shared" si="13"/>
        <v>0</v>
      </c>
      <c r="J51" s="1">
        <f t="shared" si="14"/>
        <v>90.476190476190482</v>
      </c>
      <c r="K51" s="1">
        <f t="shared" si="15"/>
        <v>100</v>
      </c>
    </row>
    <row r="52" spans="1:11" ht="60">
      <c r="A52" s="14" t="s">
        <v>17</v>
      </c>
      <c r="B52" s="15" t="s">
        <v>47</v>
      </c>
      <c r="C52" s="9" t="s">
        <v>38</v>
      </c>
      <c r="D52" s="13">
        <v>11</v>
      </c>
      <c r="E52" s="12">
        <v>4838.8999999999996</v>
      </c>
      <c r="F52" s="13">
        <v>11</v>
      </c>
      <c r="G52" s="12">
        <v>4838.8999999999996</v>
      </c>
      <c r="H52" s="2">
        <f>F52-D52</f>
        <v>0</v>
      </c>
      <c r="I52" s="33">
        <f>G52-E52</f>
        <v>0</v>
      </c>
      <c r="J52" s="1">
        <f>F52/D52*100</f>
        <v>100</v>
      </c>
      <c r="K52" s="1">
        <f>G52/E52*100</f>
        <v>100</v>
      </c>
    </row>
    <row r="53" spans="1:11">
      <c r="A53" s="14"/>
      <c r="B53" s="15"/>
      <c r="C53" s="8" t="s">
        <v>39</v>
      </c>
      <c r="D53" s="13">
        <v>11</v>
      </c>
      <c r="E53" s="12">
        <v>241.5</v>
      </c>
      <c r="F53" s="13">
        <v>11</v>
      </c>
      <c r="G53" s="12">
        <v>229.9</v>
      </c>
      <c r="H53" s="2">
        <f t="shared" ref="H53:H55" si="16">F53-D53</f>
        <v>0</v>
      </c>
      <c r="I53" s="33">
        <f t="shared" ref="I53:I55" si="17">G53-E53</f>
        <v>-11.599999999999994</v>
      </c>
      <c r="J53" s="1">
        <f t="shared" ref="J53:J55" si="18">F53/D53*100</f>
        <v>100</v>
      </c>
      <c r="K53" s="1">
        <f t="shared" ref="K53:K55" si="19">G53/E53*100</f>
        <v>95.196687370600415</v>
      </c>
    </row>
    <row r="54" spans="1:11" ht="60">
      <c r="A54" s="14"/>
      <c r="B54" s="15"/>
      <c r="C54" s="8" t="s">
        <v>12</v>
      </c>
      <c r="D54" s="13">
        <v>8</v>
      </c>
      <c r="E54" s="12">
        <v>2128.8000000000002</v>
      </c>
      <c r="F54" s="13">
        <v>8</v>
      </c>
      <c r="G54" s="12">
        <v>1967.7</v>
      </c>
      <c r="H54" s="2">
        <f t="shared" si="16"/>
        <v>0</v>
      </c>
      <c r="I54" s="33">
        <f t="shared" si="17"/>
        <v>-161.10000000000014</v>
      </c>
      <c r="J54" s="1">
        <f t="shared" si="18"/>
        <v>100</v>
      </c>
      <c r="K54" s="1">
        <f t="shared" si="19"/>
        <v>92.432356257046223</v>
      </c>
    </row>
    <row r="55" spans="1:11" ht="30">
      <c r="A55" s="14"/>
      <c r="B55" s="15"/>
      <c r="C55" s="8" t="s">
        <v>41</v>
      </c>
      <c r="D55" s="13">
        <v>8</v>
      </c>
      <c r="E55" s="12">
        <v>0</v>
      </c>
      <c r="F55" s="13">
        <v>8</v>
      </c>
      <c r="G55" s="12">
        <v>0</v>
      </c>
      <c r="H55" s="2">
        <f t="shared" si="16"/>
        <v>0</v>
      </c>
      <c r="I55" s="33">
        <f t="shared" si="17"/>
        <v>0</v>
      </c>
      <c r="J55" s="1">
        <f t="shared" si="18"/>
        <v>100</v>
      </c>
      <c r="K55" s="1" t="e">
        <f t="shared" si="19"/>
        <v>#DIV/0!</v>
      </c>
    </row>
    <row r="56" spans="1:11" ht="60">
      <c r="A56" s="14" t="s">
        <v>16</v>
      </c>
      <c r="B56" s="15" t="s">
        <v>48</v>
      </c>
      <c r="C56" s="9" t="s">
        <v>38</v>
      </c>
      <c r="D56" s="13">
        <v>4</v>
      </c>
      <c r="E56" s="12">
        <v>4372</v>
      </c>
      <c r="F56" s="13">
        <v>4</v>
      </c>
      <c r="G56" s="12">
        <v>4351.7</v>
      </c>
      <c r="H56" s="2">
        <f>F56-D56</f>
        <v>0</v>
      </c>
      <c r="I56" s="33">
        <f>G56-E56</f>
        <v>-20.300000000000182</v>
      </c>
      <c r="J56" s="1">
        <f>F56/D56*100</f>
        <v>100</v>
      </c>
      <c r="K56" s="1">
        <f>G56/E56*100</f>
        <v>99.535681610247025</v>
      </c>
    </row>
    <row r="57" spans="1:11">
      <c r="A57" s="14"/>
      <c r="B57" s="15"/>
      <c r="C57" s="8" t="s">
        <v>39</v>
      </c>
      <c r="D57" s="13">
        <v>4</v>
      </c>
      <c r="E57" s="12">
        <v>126.9</v>
      </c>
      <c r="F57" s="13">
        <v>4</v>
      </c>
      <c r="G57" s="12">
        <v>64.099999999999994</v>
      </c>
      <c r="H57" s="2">
        <f t="shared" ref="H57:H59" si="20">F57-D57</f>
        <v>0</v>
      </c>
      <c r="I57" s="33">
        <f t="shared" ref="I57:I59" si="21">G57-E57</f>
        <v>-62.800000000000011</v>
      </c>
      <c r="J57" s="1">
        <f t="shared" ref="J57:J59" si="22">F57/D57*100</f>
        <v>100</v>
      </c>
      <c r="K57" s="1">
        <f t="shared" ref="K57:K59" si="23">G57/E57*100</f>
        <v>50.51221434200157</v>
      </c>
    </row>
    <row r="58" spans="1:11" ht="60">
      <c r="A58" s="14"/>
      <c r="B58" s="15"/>
      <c r="C58" s="8" t="s">
        <v>12</v>
      </c>
      <c r="D58" s="13">
        <v>7</v>
      </c>
      <c r="E58" s="12">
        <v>2042.7</v>
      </c>
      <c r="F58" s="13">
        <v>7</v>
      </c>
      <c r="G58" s="12">
        <v>2022</v>
      </c>
      <c r="H58" s="2">
        <f t="shared" si="20"/>
        <v>0</v>
      </c>
      <c r="I58" s="33">
        <f t="shared" si="21"/>
        <v>-20.700000000000045</v>
      </c>
      <c r="J58" s="1">
        <f t="shared" si="22"/>
        <v>100</v>
      </c>
      <c r="K58" s="1">
        <f t="shared" si="23"/>
        <v>98.986635335585248</v>
      </c>
    </row>
    <row r="59" spans="1:11" ht="30">
      <c r="A59" s="14"/>
      <c r="B59" s="15"/>
      <c r="C59" s="8" t="s">
        <v>41</v>
      </c>
      <c r="D59" s="13">
        <v>7</v>
      </c>
      <c r="E59" s="12">
        <v>0</v>
      </c>
      <c r="F59" s="13">
        <v>7</v>
      </c>
      <c r="G59" s="12">
        <v>0</v>
      </c>
      <c r="H59" s="2">
        <f t="shared" si="20"/>
        <v>0</v>
      </c>
      <c r="I59" s="33">
        <f t="shared" si="21"/>
        <v>0</v>
      </c>
      <c r="J59" s="1">
        <f t="shared" si="22"/>
        <v>100</v>
      </c>
      <c r="K59" s="1" t="e">
        <f t="shared" si="23"/>
        <v>#DIV/0!</v>
      </c>
    </row>
    <row r="60" spans="1:11" ht="60">
      <c r="A60" s="4" t="s">
        <v>15</v>
      </c>
      <c r="B60" s="3" t="s">
        <v>50</v>
      </c>
      <c r="C60" s="10" t="s">
        <v>49</v>
      </c>
      <c r="D60" s="13">
        <v>45671</v>
      </c>
      <c r="E60" s="12">
        <v>8163.6</v>
      </c>
      <c r="F60" s="13">
        <v>45640</v>
      </c>
      <c r="G60" s="12">
        <v>8137.6</v>
      </c>
      <c r="H60" s="2">
        <f t="shared" ref="H60:I62" si="24">F60-D60</f>
        <v>-31</v>
      </c>
      <c r="I60" s="33">
        <f t="shared" si="24"/>
        <v>-26</v>
      </c>
      <c r="J60" s="1">
        <f t="shared" ref="J60:K62" si="25">F60/D60*100</f>
        <v>99.932123229182636</v>
      </c>
      <c r="K60" s="1">
        <f t="shared" si="25"/>
        <v>99.681513057964622</v>
      </c>
    </row>
    <row r="61" spans="1:11" ht="60">
      <c r="A61" s="4" t="s">
        <v>13</v>
      </c>
      <c r="B61" s="3" t="s">
        <v>51</v>
      </c>
      <c r="C61" s="10" t="s">
        <v>49</v>
      </c>
      <c r="D61" s="11">
        <v>53180</v>
      </c>
      <c r="E61" s="12">
        <v>5149.8999999999996</v>
      </c>
      <c r="F61" s="11">
        <v>53180</v>
      </c>
      <c r="G61" s="12">
        <v>5131.6000000000004</v>
      </c>
      <c r="H61" s="2">
        <f t="shared" si="24"/>
        <v>0</v>
      </c>
      <c r="I61" s="33">
        <f t="shared" si="24"/>
        <v>-18.299999999999272</v>
      </c>
      <c r="J61" s="1">
        <f t="shared" si="25"/>
        <v>100</v>
      </c>
      <c r="K61" s="1">
        <f t="shared" si="25"/>
        <v>99.644653294238736</v>
      </c>
    </row>
    <row r="62" spans="1:11" ht="60">
      <c r="A62" s="14" t="s">
        <v>11</v>
      </c>
      <c r="B62" s="15" t="s">
        <v>52</v>
      </c>
      <c r="C62" s="9" t="s">
        <v>49</v>
      </c>
      <c r="D62" s="13">
        <v>47562</v>
      </c>
      <c r="E62" s="12">
        <v>4814.5</v>
      </c>
      <c r="F62" s="13">
        <v>47562</v>
      </c>
      <c r="G62" s="12">
        <v>4686.7</v>
      </c>
      <c r="H62" s="2">
        <f t="shared" si="24"/>
        <v>0</v>
      </c>
      <c r="I62" s="33">
        <f t="shared" si="24"/>
        <v>-127.80000000000018</v>
      </c>
      <c r="J62" s="1">
        <f t="shared" si="25"/>
        <v>100</v>
      </c>
      <c r="K62" s="1">
        <f t="shared" si="25"/>
        <v>97.345518745456431</v>
      </c>
    </row>
    <row r="63" spans="1:11" ht="120">
      <c r="A63" s="14"/>
      <c r="B63" s="15"/>
      <c r="C63" s="8" t="s">
        <v>66</v>
      </c>
      <c r="D63" s="13">
        <v>186</v>
      </c>
      <c r="E63" s="12">
        <v>9360</v>
      </c>
      <c r="F63" s="13">
        <v>186</v>
      </c>
      <c r="G63" s="12">
        <v>9333.7999999999993</v>
      </c>
      <c r="H63" s="2">
        <f t="shared" ref="H63" si="26">F63-D63</f>
        <v>0</v>
      </c>
      <c r="I63" s="33">
        <f t="shared" ref="I63" si="27">G63-E63</f>
        <v>-26.200000000000728</v>
      </c>
      <c r="J63" s="1">
        <f t="shared" ref="J63" si="28">F63/D63*100</f>
        <v>100</v>
      </c>
      <c r="K63" s="1">
        <f t="shared" ref="K63" si="29">G63/E63*100</f>
        <v>99.720085470085465</v>
      </c>
    </row>
    <row r="64" spans="1:11" ht="60">
      <c r="A64" s="14" t="s">
        <v>10</v>
      </c>
      <c r="B64" s="15" t="s">
        <v>53</v>
      </c>
      <c r="C64" s="9" t="s">
        <v>38</v>
      </c>
      <c r="D64" s="13">
        <v>204</v>
      </c>
      <c r="E64" s="12">
        <v>29604.3</v>
      </c>
      <c r="F64" s="13">
        <v>199</v>
      </c>
      <c r="G64" s="12">
        <v>29604.3</v>
      </c>
      <c r="H64" s="2">
        <f>F64-D64</f>
        <v>-5</v>
      </c>
      <c r="I64" s="33">
        <f>G64-E64</f>
        <v>0</v>
      </c>
      <c r="J64" s="1">
        <f>F64/D64*100</f>
        <v>97.549019607843135</v>
      </c>
      <c r="K64" s="1">
        <f>G64/E64*100</f>
        <v>100</v>
      </c>
    </row>
    <row r="65" spans="1:11">
      <c r="A65" s="14"/>
      <c r="B65" s="15"/>
      <c r="C65" s="8" t="s">
        <v>39</v>
      </c>
      <c r="D65" s="13">
        <v>204</v>
      </c>
      <c r="E65" s="12">
        <v>3289.3</v>
      </c>
      <c r="F65" s="13">
        <v>199</v>
      </c>
      <c r="G65" s="12">
        <v>2882.6</v>
      </c>
      <c r="H65" s="2">
        <f t="shared" ref="H65:H66" si="30">F65-D65</f>
        <v>-5</v>
      </c>
      <c r="I65" s="33">
        <f t="shared" ref="I65:I66" si="31">G65-E65</f>
        <v>-406.70000000000027</v>
      </c>
      <c r="J65" s="1">
        <f t="shared" ref="J65:J66" si="32">F65/D65*100</f>
        <v>97.549019607843135</v>
      </c>
      <c r="K65" s="1">
        <f t="shared" ref="K65:K66" si="33">G65/E65*100</f>
        <v>87.635667163226202</v>
      </c>
    </row>
    <row r="66" spans="1:11" ht="60">
      <c r="A66" s="14" t="s">
        <v>9</v>
      </c>
      <c r="B66" s="15" t="s">
        <v>54</v>
      </c>
      <c r="C66" s="9" t="s">
        <v>38</v>
      </c>
      <c r="D66" s="13">
        <v>108</v>
      </c>
      <c r="E66" s="12">
        <v>18225.900000000001</v>
      </c>
      <c r="F66" s="13">
        <v>108</v>
      </c>
      <c r="G66" s="12">
        <v>18225.900000000001</v>
      </c>
      <c r="H66" s="2">
        <f t="shared" si="30"/>
        <v>0</v>
      </c>
      <c r="I66" s="33">
        <f t="shared" si="31"/>
        <v>0</v>
      </c>
      <c r="J66" s="1">
        <f t="shared" si="32"/>
        <v>100</v>
      </c>
      <c r="K66" s="1">
        <f t="shared" si="33"/>
        <v>100</v>
      </c>
    </row>
    <row r="67" spans="1:11">
      <c r="A67" s="14"/>
      <c r="B67" s="15"/>
      <c r="C67" s="8" t="s">
        <v>39</v>
      </c>
      <c r="D67" s="13">
        <v>108</v>
      </c>
      <c r="E67" s="12">
        <v>1452</v>
      </c>
      <c r="F67" s="13">
        <v>108</v>
      </c>
      <c r="G67" s="12">
        <v>1386.1</v>
      </c>
      <c r="H67" s="2">
        <f t="shared" ref="H67:H81" si="34">F67-D67</f>
        <v>0</v>
      </c>
      <c r="I67" s="33">
        <f t="shared" ref="I67:I81" si="35">G67-E67</f>
        <v>-65.900000000000091</v>
      </c>
      <c r="J67" s="1">
        <f t="shared" ref="J67:J81" si="36">F67/D67*100</f>
        <v>100</v>
      </c>
      <c r="K67" s="1">
        <f t="shared" ref="K67:K81" si="37">G67/E67*100</f>
        <v>95.46143250688705</v>
      </c>
    </row>
    <row r="68" spans="1:11" ht="60">
      <c r="A68" s="14" t="s">
        <v>8</v>
      </c>
      <c r="B68" s="15" t="s">
        <v>55</v>
      </c>
      <c r="C68" s="9" t="s">
        <v>38</v>
      </c>
      <c r="D68" s="13">
        <v>94</v>
      </c>
      <c r="E68" s="12">
        <v>15238.1</v>
      </c>
      <c r="F68" s="13">
        <v>94</v>
      </c>
      <c r="G68" s="12">
        <v>15238.1</v>
      </c>
      <c r="H68" s="2">
        <f t="shared" si="34"/>
        <v>0</v>
      </c>
      <c r="I68" s="33">
        <f t="shared" si="35"/>
        <v>0</v>
      </c>
      <c r="J68" s="1">
        <f t="shared" si="36"/>
        <v>100</v>
      </c>
      <c r="K68" s="1">
        <f t="shared" si="37"/>
        <v>100</v>
      </c>
    </row>
    <row r="69" spans="1:11">
      <c r="A69" s="14"/>
      <c r="B69" s="15"/>
      <c r="C69" s="8" t="s">
        <v>39</v>
      </c>
      <c r="D69" s="13">
        <v>94</v>
      </c>
      <c r="E69" s="12">
        <v>1821.7</v>
      </c>
      <c r="F69" s="13">
        <v>94</v>
      </c>
      <c r="G69" s="12">
        <v>1715.2</v>
      </c>
      <c r="H69" s="2">
        <f t="shared" si="34"/>
        <v>0</v>
      </c>
      <c r="I69" s="33">
        <f t="shared" si="35"/>
        <v>-106.5</v>
      </c>
      <c r="J69" s="1">
        <f t="shared" si="36"/>
        <v>100</v>
      </c>
      <c r="K69" s="1">
        <f t="shared" si="37"/>
        <v>94.15381237305813</v>
      </c>
    </row>
    <row r="70" spans="1:11" ht="60">
      <c r="A70" s="14" t="s">
        <v>7</v>
      </c>
      <c r="B70" s="15" t="s">
        <v>56</v>
      </c>
      <c r="C70" s="9" t="s">
        <v>38</v>
      </c>
      <c r="D70" s="13">
        <v>66</v>
      </c>
      <c r="E70" s="12">
        <v>16239.4</v>
      </c>
      <c r="F70" s="13">
        <v>66</v>
      </c>
      <c r="G70" s="12">
        <v>16200.9</v>
      </c>
      <c r="H70" s="2">
        <f t="shared" si="34"/>
        <v>0</v>
      </c>
      <c r="I70" s="33">
        <f t="shared" si="35"/>
        <v>-38.5</v>
      </c>
      <c r="J70" s="1">
        <f t="shared" si="36"/>
        <v>100</v>
      </c>
      <c r="K70" s="1">
        <f t="shared" si="37"/>
        <v>99.762922275453519</v>
      </c>
    </row>
    <row r="71" spans="1:11">
      <c r="A71" s="14"/>
      <c r="B71" s="15"/>
      <c r="C71" s="8" t="s">
        <v>39</v>
      </c>
      <c r="D71" s="13">
        <v>66</v>
      </c>
      <c r="E71" s="12">
        <v>1273.9000000000001</v>
      </c>
      <c r="F71" s="13">
        <v>66</v>
      </c>
      <c r="G71" s="12">
        <v>1137.2</v>
      </c>
      <c r="H71" s="2">
        <f t="shared" si="34"/>
        <v>0</v>
      </c>
      <c r="I71" s="33">
        <f>G71-E71</f>
        <v>-136.70000000000005</v>
      </c>
      <c r="J71" s="1">
        <f t="shared" si="36"/>
        <v>100</v>
      </c>
      <c r="K71" s="1">
        <f>G71/E71*100</f>
        <v>89.269173404505835</v>
      </c>
    </row>
    <row r="72" spans="1:11" ht="60">
      <c r="A72" s="14" t="s">
        <v>6</v>
      </c>
      <c r="B72" s="15" t="s">
        <v>57</v>
      </c>
      <c r="C72" s="9" t="s">
        <v>38</v>
      </c>
      <c r="D72" s="13">
        <v>6</v>
      </c>
      <c r="E72" s="12">
        <v>5738.9</v>
      </c>
      <c r="F72" s="13">
        <v>6</v>
      </c>
      <c r="G72" s="12">
        <v>5738.9</v>
      </c>
      <c r="H72" s="2">
        <f t="shared" si="34"/>
        <v>0</v>
      </c>
      <c r="I72" s="33">
        <f t="shared" si="35"/>
        <v>0</v>
      </c>
      <c r="J72" s="1">
        <f t="shared" si="36"/>
        <v>100</v>
      </c>
      <c r="K72" s="1">
        <f t="shared" si="37"/>
        <v>100</v>
      </c>
    </row>
    <row r="73" spans="1:11">
      <c r="A73" s="14"/>
      <c r="B73" s="15"/>
      <c r="C73" s="8" t="s">
        <v>39</v>
      </c>
      <c r="D73" s="13">
        <v>6</v>
      </c>
      <c r="E73" s="12">
        <v>123.1</v>
      </c>
      <c r="F73" s="13">
        <v>6</v>
      </c>
      <c r="G73" s="12">
        <v>111.8</v>
      </c>
      <c r="H73" s="2">
        <f t="shared" si="34"/>
        <v>0</v>
      </c>
      <c r="I73" s="33">
        <f t="shared" si="35"/>
        <v>-11.299999999999997</v>
      </c>
      <c r="J73" s="1">
        <f t="shared" si="36"/>
        <v>100</v>
      </c>
      <c r="K73" s="1">
        <f t="shared" si="37"/>
        <v>90.820471161657196</v>
      </c>
    </row>
    <row r="74" spans="1:11" ht="60">
      <c r="A74" s="14" t="s">
        <v>5</v>
      </c>
      <c r="B74" s="15" t="s">
        <v>58</v>
      </c>
      <c r="C74" s="9" t="s">
        <v>38</v>
      </c>
      <c r="D74" s="13">
        <v>14</v>
      </c>
      <c r="E74" s="12">
        <v>4273</v>
      </c>
      <c r="F74" s="13">
        <v>14</v>
      </c>
      <c r="G74" s="12">
        <v>4231.1000000000004</v>
      </c>
      <c r="H74" s="2">
        <f t="shared" si="34"/>
        <v>0</v>
      </c>
      <c r="I74" s="33">
        <f t="shared" si="35"/>
        <v>-41.899999999999636</v>
      </c>
      <c r="J74" s="1">
        <f t="shared" si="36"/>
        <v>100</v>
      </c>
      <c r="K74" s="1">
        <f t="shared" si="37"/>
        <v>99.019424292066475</v>
      </c>
    </row>
    <row r="75" spans="1:11">
      <c r="A75" s="14"/>
      <c r="B75" s="15"/>
      <c r="C75" s="8" t="s">
        <v>39</v>
      </c>
      <c r="D75" s="13">
        <v>14</v>
      </c>
      <c r="E75" s="12">
        <v>235.5</v>
      </c>
      <c r="F75" s="13">
        <v>14</v>
      </c>
      <c r="G75" s="12">
        <v>235.5</v>
      </c>
      <c r="H75" s="2">
        <f t="shared" si="34"/>
        <v>0</v>
      </c>
      <c r="I75" s="33">
        <f t="shared" si="35"/>
        <v>0</v>
      </c>
      <c r="J75" s="1">
        <f t="shared" si="36"/>
        <v>100</v>
      </c>
      <c r="K75" s="1">
        <f t="shared" si="37"/>
        <v>100</v>
      </c>
    </row>
    <row r="76" spans="1:11" ht="60">
      <c r="A76" s="14" t="s">
        <v>4</v>
      </c>
      <c r="B76" s="15" t="s">
        <v>59</v>
      </c>
      <c r="C76" s="9" t="s">
        <v>38</v>
      </c>
      <c r="D76" s="13">
        <v>8</v>
      </c>
      <c r="E76" s="12">
        <v>4531.8999999999996</v>
      </c>
      <c r="F76" s="13">
        <v>8</v>
      </c>
      <c r="G76" s="12">
        <v>4279.8999999999996</v>
      </c>
      <c r="H76" s="2">
        <f t="shared" si="34"/>
        <v>0</v>
      </c>
      <c r="I76" s="33">
        <f t="shared" si="35"/>
        <v>-252</v>
      </c>
      <c r="J76" s="1">
        <f t="shared" si="36"/>
        <v>100</v>
      </c>
      <c r="K76" s="1">
        <f t="shared" si="37"/>
        <v>94.439418345506297</v>
      </c>
    </row>
    <row r="77" spans="1:11">
      <c r="A77" s="14"/>
      <c r="B77" s="15"/>
      <c r="C77" s="8" t="s">
        <v>39</v>
      </c>
      <c r="D77" s="13">
        <v>8</v>
      </c>
      <c r="E77" s="12">
        <v>206.2</v>
      </c>
      <c r="F77" s="13">
        <v>8</v>
      </c>
      <c r="G77" s="12">
        <v>206.2</v>
      </c>
      <c r="H77" s="2">
        <f t="shared" si="34"/>
        <v>0</v>
      </c>
      <c r="I77" s="33">
        <f t="shared" si="35"/>
        <v>0</v>
      </c>
      <c r="J77" s="1">
        <f t="shared" si="36"/>
        <v>100</v>
      </c>
      <c r="K77" s="1">
        <f t="shared" si="37"/>
        <v>100</v>
      </c>
    </row>
    <row r="78" spans="1:11" ht="60">
      <c r="A78" s="14" t="s">
        <v>3</v>
      </c>
      <c r="B78" s="15" t="s">
        <v>60</v>
      </c>
      <c r="C78" s="9" t="s">
        <v>38</v>
      </c>
      <c r="D78" s="13">
        <v>8</v>
      </c>
      <c r="E78" s="12">
        <v>4901</v>
      </c>
      <c r="F78" s="13">
        <v>8</v>
      </c>
      <c r="G78" s="12">
        <v>4864.3999999999996</v>
      </c>
      <c r="H78" s="2">
        <f t="shared" si="34"/>
        <v>0</v>
      </c>
      <c r="I78" s="33">
        <f t="shared" si="35"/>
        <v>-36.600000000000364</v>
      </c>
      <c r="J78" s="1">
        <f t="shared" si="36"/>
        <v>100</v>
      </c>
      <c r="K78" s="1">
        <f t="shared" si="37"/>
        <v>99.253213629871453</v>
      </c>
    </row>
    <row r="79" spans="1:11">
      <c r="A79" s="14"/>
      <c r="B79" s="15"/>
      <c r="C79" s="8" t="s">
        <v>39</v>
      </c>
      <c r="D79" s="13">
        <v>8</v>
      </c>
      <c r="E79" s="12">
        <v>135.5</v>
      </c>
      <c r="F79" s="13">
        <v>8</v>
      </c>
      <c r="G79" s="12">
        <v>135.5</v>
      </c>
      <c r="H79" s="2">
        <f t="shared" si="34"/>
        <v>0</v>
      </c>
      <c r="I79" s="33">
        <f t="shared" si="35"/>
        <v>0</v>
      </c>
      <c r="J79" s="1">
        <f t="shared" si="36"/>
        <v>100</v>
      </c>
      <c r="K79" s="1">
        <f t="shared" si="37"/>
        <v>100</v>
      </c>
    </row>
    <row r="80" spans="1:11" ht="60">
      <c r="A80" s="14" t="s">
        <v>2</v>
      </c>
      <c r="B80" s="15" t="s">
        <v>61</v>
      </c>
      <c r="C80" s="9" t="s">
        <v>38</v>
      </c>
      <c r="D80" s="13">
        <v>11</v>
      </c>
      <c r="E80" s="12">
        <v>4989.8999999999996</v>
      </c>
      <c r="F80" s="13">
        <v>11</v>
      </c>
      <c r="G80" s="12">
        <v>4818.8999999999996</v>
      </c>
      <c r="H80" s="2">
        <f t="shared" si="34"/>
        <v>0</v>
      </c>
      <c r="I80" s="33">
        <f t="shared" si="35"/>
        <v>-171</v>
      </c>
      <c r="J80" s="1">
        <f t="shared" si="36"/>
        <v>100</v>
      </c>
      <c r="K80" s="1">
        <f t="shared" si="37"/>
        <v>96.573077616785909</v>
      </c>
    </row>
    <row r="81" spans="1:11">
      <c r="A81" s="14"/>
      <c r="B81" s="15"/>
      <c r="C81" s="8" t="s">
        <v>39</v>
      </c>
      <c r="D81" s="13">
        <v>11</v>
      </c>
      <c r="E81" s="12">
        <v>269.39999999999998</v>
      </c>
      <c r="F81" s="13">
        <v>11</v>
      </c>
      <c r="G81" s="12">
        <v>139.5</v>
      </c>
      <c r="H81" s="2">
        <f t="shared" si="34"/>
        <v>0</v>
      </c>
      <c r="I81" s="33">
        <f t="shared" si="35"/>
        <v>-129.89999999999998</v>
      </c>
      <c r="J81" s="1">
        <f t="shared" si="36"/>
        <v>100</v>
      </c>
      <c r="K81" s="1">
        <f t="shared" si="37"/>
        <v>51.781737193763924</v>
      </c>
    </row>
  </sheetData>
  <autoFilter ref="A12:K81">
    <filterColumn colId="2"/>
  </autoFilter>
  <mergeCells count="48">
    <mergeCell ref="G1:K5"/>
    <mergeCell ref="B13:B20"/>
    <mergeCell ref="A7:K7"/>
    <mergeCell ref="A9:C10"/>
    <mergeCell ref="D9:K9"/>
    <mergeCell ref="D10:G10"/>
    <mergeCell ref="H10:I11"/>
    <mergeCell ref="C11:C12"/>
    <mergeCell ref="A13:A20"/>
    <mergeCell ref="J10:K11"/>
    <mergeCell ref="A11:A12"/>
    <mergeCell ref="B11:B12"/>
    <mergeCell ref="D11:E11"/>
    <mergeCell ref="F11:G11"/>
    <mergeCell ref="A39:A44"/>
    <mergeCell ref="A45:A51"/>
    <mergeCell ref="A52:A55"/>
    <mergeCell ref="A56:A59"/>
    <mergeCell ref="B70:B71"/>
    <mergeCell ref="B66:B67"/>
    <mergeCell ref="B52:B55"/>
    <mergeCell ref="B56:B59"/>
    <mergeCell ref="B39:B44"/>
    <mergeCell ref="B45:B51"/>
    <mergeCell ref="B68:B69"/>
    <mergeCell ref="A62:A63"/>
    <mergeCell ref="B62:B63"/>
    <mergeCell ref="A64:A65"/>
    <mergeCell ref="B64:B65"/>
    <mergeCell ref="A68:A69"/>
    <mergeCell ref="A21:A26"/>
    <mergeCell ref="B21:B26"/>
    <mergeCell ref="A27:A32"/>
    <mergeCell ref="B27:B32"/>
    <mergeCell ref="A33:A38"/>
    <mergeCell ref="B33:B38"/>
    <mergeCell ref="A66:A67"/>
    <mergeCell ref="A78:A79"/>
    <mergeCell ref="B78:B79"/>
    <mergeCell ref="A80:A81"/>
    <mergeCell ref="B80:B81"/>
    <mergeCell ref="A70:A71"/>
    <mergeCell ref="B72:B73"/>
    <mergeCell ref="B74:B75"/>
    <mergeCell ref="A76:A77"/>
    <mergeCell ref="A74:A75"/>
    <mergeCell ref="A72:A73"/>
    <mergeCell ref="B76:B7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2024-02-02T06:30:57Z</dcterms:modified>
</cp:coreProperties>
</file>